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Spaarschuh\Downloads\"/>
    </mc:Choice>
  </mc:AlternateContent>
  <bookViews>
    <workbookView xWindow="-105" yWindow="-105" windowWidth="30930" windowHeight="16845" tabRatio="483"/>
  </bookViews>
  <sheets>
    <sheet name="2020" sheetId="21" r:id="rId1"/>
    <sheet name="Inspektion" sheetId="2" r:id="rId2"/>
    <sheet name="Zubehör" sheetId="3" r:id="rId3"/>
  </sheets>
  <calcPr calcId="191029"/>
</workbook>
</file>

<file path=xl/calcChain.xml><?xml version="1.0" encoding="utf-8"?>
<calcChain xmlns="http://schemas.openxmlformats.org/spreadsheetml/2006/main">
  <c r="G25" i="21" l="1"/>
  <c r="G24" i="21"/>
  <c r="G23" i="21"/>
  <c r="G22" i="21"/>
  <c r="G21" i="21"/>
  <c r="G20" i="21"/>
  <c r="G19" i="21"/>
  <c r="F22" i="21"/>
  <c r="F21" i="21"/>
  <c r="F20" i="21"/>
  <c r="F19" i="21"/>
  <c r="F18" i="21"/>
  <c r="F17" i="21"/>
  <c r="F16" i="21"/>
  <c r="F15" i="21"/>
  <c r="D22" i="21"/>
  <c r="D21" i="21"/>
  <c r="D20" i="21"/>
  <c r="D19" i="21"/>
  <c r="D18" i="21"/>
  <c r="D17" i="21"/>
  <c r="D16" i="21"/>
  <c r="D3" i="21"/>
  <c r="F3" i="21" s="1"/>
  <c r="G3" i="21"/>
  <c r="D4" i="21"/>
  <c r="F4" i="21" s="1"/>
  <c r="G4" i="21"/>
  <c r="D5" i="21"/>
  <c r="F5" i="21" s="1"/>
  <c r="G5" i="21"/>
  <c r="D6" i="21"/>
  <c r="F6" i="21"/>
  <c r="G6" i="21"/>
  <c r="D7" i="21"/>
  <c r="F7" i="21"/>
  <c r="G7" i="21"/>
  <c r="D8" i="21"/>
  <c r="F8" i="21"/>
  <c r="G8" i="21"/>
  <c r="D9" i="21"/>
  <c r="F9" i="21"/>
  <c r="G9" i="21"/>
  <c r="D10" i="21"/>
  <c r="F10" i="21"/>
  <c r="G10" i="21"/>
  <c r="D11" i="21"/>
  <c r="F11" i="21"/>
  <c r="G11" i="21"/>
  <c r="D12" i="21"/>
  <c r="F12" i="21" s="1"/>
  <c r="G12" i="21"/>
  <c r="D13" i="21"/>
  <c r="F13" i="21" s="1"/>
  <c r="G13" i="21"/>
  <c r="D14" i="21"/>
  <c r="F14" i="21"/>
  <c r="G14" i="21"/>
  <c r="D15" i="21"/>
  <c r="G15" i="21"/>
  <c r="G16" i="21"/>
  <c r="G17" i="21"/>
  <c r="G18" i="21"/>
  <c r="D23" i="21"/>
  <c r="F23" i="21" s="1"/>
  <c r="D24" i="21"/>
  <c r="F24" i="21"/>
  <c r="D25" i="21"/>
  <c r="F25" i="21" s="1"/>
  <c r="D26" i="21"/>
  <c r="F26" i="21" s="1"/>
  <c r="G26" i="21"/>
  <c r="D27" i="21"/>
  <c r="F27" i="21"/>
  <c r="G27" i="21"/>
  <c r="C28" i="21" l="1"/>
  <c r="A28" i="21"/>
  <c r="E28" i="21" l="1"/>
  <c r="G28" i="21" l="1"/>
  <c r="D33" i="2"/>
  <c r="E33" i="3"/>
  <c r="D28" i="21"/>
  <c r="F28" i="21" l="1"/>
</calcChain>
</file>

<file path=xl/comments1.xml><?xml version="1.0" encoding="utf-8"?>
<comments xmlns="http://schemas.openxmlformats.org/spreadsheetml/2006/main">
  <authors>
    <author>Maik Spaarschuh</author>
  </authors>
  <commentList>
    <comment ref="C28" authorId="0" shapeId="0">
      <text>
        <r>
          <rPr>
            <sz val="8"/>
            <color indexed="81"/>
            <rFont val="Tahoma"/>
            <family val="2"/>
          </rPr>
          <t>Summe der getankten Kraftstoffmenge</t>
        </r>
      </text>
    </comment>
    <comment ref="D28" authorId="0" shapeId="0">
      <text>
        <r>
          <rPr>
            <sz val="8"/>
            <color indexed="81"/>
            <rFont val="Tahoma"/>
            <family val="2"/>
          </rPr>
          <t>Summe der Teilstrecken</t>
        </r>
      </text>
    </comment>
    <comment ref="E28" authorId="0" shapeId="0">
      <text>
        <r>
          <rPr>
            <sz val="8"/>
            <color indexed="81"/>
            <rFont val="Tahoma"/>
            <family val="2"/>
          </rPr>
          <t>Summe der Kraftstoffkosten</t>
        </r>
      </text>
    </comment>
    <comment ref="F28" authorId="0" shapeId="0">
      <text>
        <r>
          <rPr>
            <sz val="8"/>
            <color indexed="81"/>
            <rFont val="Tahoma"/>
            <family val="2"/>
          </rPr>
          <t>Durchschnittsverbrauch</t>
        </r>
      </text>
    </comment>
  </commentList>
</comments>
</file>

<file path=xl/sharedStrings.xml><?xml version="1.0" encoding="utf-8"?>
<sst xmlns="http://schemas.openxmlformats.org/spreadsheetml/2006/main" count="18" uniqueCount="13">
  <si>
    <t>Datum</t>
  </si>
  <si>
    <t>Reichweite</t>
  </si>
  <si>
    <t>Zubehör</t>
  </si>
  <si>
    <t>Inspektion</t>
  </si>
  <si>
    <t>Spritkosten</t>
  </si>
  <si>
    <t>km-Stand</t>
  </si>
  <si>
    <t>Kosten</t>
  </si>
  <si>
    <t>Ø Verbrauch</t>
  </si>
  <si>
    <t>Spritpreis</t>
  </si>
  <si>
    <t>getankt</t>
  </si>
  <si>
    <t>Lieferant</t>
  </si>
  <si>
    <t>Bemerkung</t>
  </si>
  <si>
    <t>Startkilometer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</si>
</sst>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0.0"/>
    <numFmt numFmtId="165" formatCode="#,##0.00\ &quot;DM&quot;"/>
    <numFmt numFmtId="166" formatCode="#,##0.000\ &quot;DM&quot;"/>
    <numFmt numFmtId="167" formatCode="0.0\ &quot;km&quot;"/>
    <numFmt numFmtId="168" formatCode="0.00\ &quot;l&quot;"/>
    <numFmt numFmtId="169" formatCode="0\ &quot;km&quot;"/>
    <numFmt numFmtId="170" formatCode="0.00\ &quot;l/100km&quot;"/>
    <numFmt numFmtId="171" formatCode="_-* #,##0.00\ [$€-1]_-;\-* #,##0.00\ [$€-1]_-;_-* &quot;-&quot;??\ [$€-1]_-"/>
    <numFmt numFmtId="172" formatCode="#,##0.00\ [$€-1]"/>
    <numFmt numFmtId="173" formatCode="0.000\ &quot;€/l&quot;"/>
    <numFmt numFmtId="174" formatCode="0.0\ &quot;l/100km&quot;"/>
  </numFmts>
  <fonts count="21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indexed="8"/>
      <name val="Tahoma"/>
      <family val="2"/>
    </font>
    <font>
      <sz val="8"/>
      <color theme="0" tint="-0.34998626667073579"/>
      <name val="Tahoma"/>
      <family val="2"/>
    </font>
    <font>
      <sz val="6"/>
      <color theme="0" tint="-0.34998626667073579"/>
      <name val="Tahoma"/>
      <family val="2"/>
    </font>
    <font>
      <sz val="10"/>
      <color theme="0" tint="-0.34998626667073579"/>
      <name val="Arial"/>
      <family val="2"/>
    </font>
    <font>
      <sz val="6"/>
      <color theme="0" tint="-0.14999847407452621"/>
      <name val="Arial"/>
      <family val="2"/>
    </font>
    <font>
      <b/>
      <sz val="8"/>
      <name val="Tahoma"/>
      <family val="2"/>
    </font>
    <font>
      <b/>
      <sz val="9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6"/>
      <name val="Tahoma"/>
      <family val="2"/>
    </font>
    <font>
      <sz val="6"/>
      <color theme="0" tint="-0.249977111117893"/>
      <name val="Tahoma"/>
      <family val="2"/>
    </font>
    <font>
      <b/>
      <sz val="6"/>
      <color theme="0" tint="-0.249977111117893"/>
      <name val="Tahoma"/>
      <family val="2"/>
    </font>
    <font>
      <sz val="6"/>
      <color theme="0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89">
    <xf numFmtId="0" fontId="0" fillId="0" borderId="0" xfId="0"/>
    <xf numFmtId="14" fontId="0" fillId="0" borderId="0" xfId="0" applyNumberFormat="1"/>
    <xf numFmtId="1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71" fontId="6" fillId="0" borderId="0" xfId="0" applyNumberFormat="1" applyFont="1" applyAlignment="1">
      <alignment horizontal="center"/>
    </xf>
    <xf numFmtId="171" fontId="7" fillId="0" borderId="0" xfId="0" applyNumberFormat="1" applyFont="1" applyAlignment="1">
      <alignment horizontal="center"/>
    </xf>
    <xf numFmtId="165" fontId="0" fillId="0" borderId="0" xfId="0" applyNumberFormat="1" applyAlignment="1">
      <alignment horizontal="right" indent="1"/>
    </xf>
    <xf numFmtId="172" fontId="6" fillId="0" borderId="1" xfId="0" applyNumberFormat="1" applyFont="1" applyBorder="1" applyAlignment="1">
      <alignment horizontal="right" indent="1"/>
    </xf>
    <xf numFmtId="169" fontId="6" fillId="0" borderId="1" xfId="0" applyNumberFormat="1" applyFont="1" applyBorder="1" applyAlignment="1">
      <alignment horizontal="right" indent="1"/>
    </xf>
    <xf numFmtId="0" fontId="6" fillId="0" borderId="1" xfId="0" applyFont="1" applyBorder="1" applyAlignment="1">
      <alignment horizontal="left" indent="1"/>
    </xf>
    <xf numFmtId="2" fontId="0" fillId="0" borderId="0" xfId="0" applyNumberFormat="1" applyAlignment="1">
      <alignment horizontal="right" indent="1"/>
    </xf>
    <xf numFmtId="168" fontId="6" fillId="0" borderId="1" xfId="0" applyNumberFormat="1" applyFont="1" applyBorder="1" applyAlignment="1">
      <alignment horizontal="right" indent="1"/>
    </xf>
    <xf numFmtId="0" fontId="4" fillId="0" borderId="0" xfId="0" applyFont="1" applyAlignment="1">
      <alignment horizontal="right" indent="1"/>
    </xf>
    <xf numFmtId="164" fontId="0" fillId="0" borderId="0" xfId="0" applyNumberFormat="1" applyAlignment="1">
      <alignment horizontal="right" indent="1"/>
    </xf>
    <xf numFmtId="165" fontId="2" fillId="0" borderId="0" xfId="0" applyNumberFormat="1" applyFont="1" applyAlignment="1">
      <alignment horizontal="center"/>
    </xf>
    <xf numFmtId="170" fontId="6" fillId="0" borderId="1" xfId="0" applyNumberFormat="1" applyFont="1" applyBorder="1" applyAlignment="1">
      <alignment horizontal="right" indent="1"/>
    </xf>
    <xf numFmtId="166" fontId="0" fillId="0" borderId="0" xfId="0" applyNumberFormat="1" applyAlignment="1">
      <alignment horizontal="right" indent="1"/>
    </xf>
    <xf numFmtId="171" fontId="6" fillId="0" borderId="0" xfId="0" applyNumberFormat="1" applyFont="1" applyAlignment="1">
      <alignment horizontal="right" indent="1"/>
    </xf>
    <xf numFmtId="14" fontId="7" fillId="2" borderId="1" xfId="0" applyNumberFormat="1" applyFont="1" applyFill="1" applyBorder="1" applyAlignment="1">
      <alignment horizontal="center"/>
    </xf>
    <xf numFmtId="169" fontId="7" fillId="2" borderId="1" xfId="0" applyNumberFormat="1" applyFont="1" applyFill="1" applyBorder="1" applyAlignment="1">
      <alignment horizontal="right" indent="1"/>
    </xf>
    <xf numFmtId="0" fontId="7" fillId="2" borderId="1" xfId="0" applyFont="1" applyFill="1" applyBorder="1" applyAlignment="1">
      <alignment horizontal="left" indent="1"/>
    </xf>
    <xf numFmtId="172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4" fontId="7" fillId="4" borderId="1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2" fontId="7" fillId="4" borderId="1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165" fontId="7" fillId="4" borderId="1" xfId="0" applyNumberFormat="1" applyFont="1" applyFill="1" applyBorder="1" applyAlignment="1">
      <alignment horizontal="center"/>
    </xf>
    <xf numFmtId="166" fontId="7" fillId="4" borderId="1" xfId="0" applyNumberFormat="1" applyFont="1" applyFill="1" applyBorder="1" applyAlignment="1">
      <alignment horizontal="center"/>
    </xf>
    <xf numFmtId="169" fontId="7" fillId="4" borderId="1" xfId="0" applyNumberFormat="1" applyFont="1" applyFill="1" applyBorder="1" applyAlignment="1">
      <alignment horizontal="center"/>
    </xf>
    <xf numFmtId="168" fontId="7" fillId="4" borderId="1" xfId="0" applyNumberFormat="1" applyFont="1" applyFill="1" applyBorder="1" applyAlignment="1">
      <alignment horizontal="center"/>
    </xf>
    <xf numFmtId="172" fontId="7" fillId="4" borderId="1" xfId="0" applyNumberFormat="1" applyFont="1" applyFill="1" applyBorder="1" applyAlignment="1">
      <alignment horizontal="center"/>
    </xf>
    <xf numFmtId="170" fontId="7" fillId="4" borderId="1" xfId="0" applyNumberFormat="1" applyFont="1" applyFill="1" applyBorder="1" applyAlignment="1" applyProtection="1">
      <alignment horizontal="center"/>
      <protection hidden="1"/>
    </xf>
    <xf numFmtId="14" fontId="3" fillId="0" borderId="0" xfId="0" applyNumberFormat="1" applyFont="1" applyAlignment="1">
      <alignment horizontal="center"/>
    </xf>
    <xf numFmtId="169" fontId="6" fillId="0" borderId="1" xfId="0" applyNumberFormat="1" applyFont="1" applyBorder="1" applyAlignment="1">
      <alignment horizontal="center"/>
    </xf>
    <xf numFmtId="173" fontId="8" fillId="0" borderId="1" xfId="0" applyNumberFormat="1" applyFont="1" applyBorder="1" applyAlignment="1">
      <alignment horizontal="right" indent="1"/>
    </xf>
    <xf numFmtId="0" fontId="7" fillId="4" borderId="1" xfId="0" applyFont="1" applyFill="1" applyBorder="1" applyAlignment="1">
      <alignment horizontal="center"/>
    </xf>
    <xf numFmtId="167" fontId="6" fillId="0" borderId="0" xfId="0" applyNumberFormat="1" applyFont="1" applyAlignment="1">
      <alignment horizontal="right" indent="1"/>
    </xf>
    <xf numFmtId="0" fontId="6" fillId="0" borderId="0" xfId="0" applyFont="1" applyAlignment="1">
      <alignment horizontal="right" indent="1"/>
    </xf>
    <xf numFmtId="49" fontId="6" fillId="0" borderId="0" xfId="0" applyNumberFormat="1" applyFont="1" applyAlignment="1">
      <alignment horizontal="left"/>
    </xf>
    <xf numFmtId="171" fontId="9" fillId="0" borderId="0" xfId="0" applyNumberFormat="1" applyFont="1" applyAlignment="1">
      <alignment horizontal="right" indent="1"/>
    </xf>
    <xf numFmtId="0" fontId="10" fillId="0" borderId="0" xfId="0" applyFont="1" applyAlignment="1">
      <alignment horizontal="center"/>
    </xf>
    <xf numFmtId="173" fontId="7" fillId="5" borderId="1" xfId="0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14" fontId="6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14" fontId="13" fillId="3" borderId="1" xfId="0" applyNumberFormat="1" applyFont="1" applyFill="1" applyBorder="1" applyAlignment="1">
      <alignment horizontal="center"/>
    </xf>
    <xf numFmtId="1" fontId="13" fillId="3" borderId="1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165" fontId="13" fillId="3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14" fontId="15" fillId="0" borderId="1" xfId="0" applyNumberFormat="1" applyFont="1" applyBorder="1" applyAlignment="1">
      <alignment horizontal="center"/>
    </xf>
    <xf numFmtId="169" fontId="15" fillId="0" borderId="1" xfId="0" applyNumberFormat="1" applyFont="1" applyBorder="1" applyAlignment="1">
      <alignment horizontal="right" indent="1"/>
    </xf>
    <xf numFmtId="0" fontId="15" fillId="0" borderId="1" xfId="0" applyFont="1" applyBorder="1" applyAlignment="1">
      <alignment horizontal="left" indent="1"/>
    </xf>
    <xf numFmtId="172" fontId="15" fillId="0" borderId="1" xfId="0" applyNumberFormat="1" applyFont="1" applyBorder="1" applyAlignment="1">
      <alignment horizontal="center"/>
    </xf>
    <xf numFmtId="0" fontId="15" fillId="0" borderId="0" xfId="0" applyFont="1"/>
    <xf numFmtId="171" fontId="15" fillId="0" borderId="0" xfId="0" applyNumberFormat="1" applyFont="1" applyAlignment="1">
      <alignment horizontal="center"/>
    </xf>
    <xf numFmtId="0" fontId="16" fillId="0" borderId="0" xfId="0" applyFont="1"/>
    <xf numFmtId="165" fontId="15" fillId="0" borderId="0" xfId="0" applyNumberFormat="1" applyFont="1" applyAlignment="1">
      <alignment horizontal="center"/>
    </xf>
    <xf numFmtId="169" fontId="13" fillId="3" borderId="1" xfId="0" applyNumberFormat="1" applyFont="1" applyFill="1" applyBorder="1" applyAlignment="1">
      <alignment horizontal="right" indent="1"/>
    </xf>
    <xf numFmtId="0" fontId="13" fillId="3" borderId="1" xfId="0" applyFont="1" applyFill="1" applyBorder="1" applyAlignment="1">
      <alignment horizontal="left" indent="1"/>
    </xf>
    <xf numFmtId="172" fontId="13" fillId="3" borderId="1" xfId="0" applyNumberFormat="1" applyFont="1" applyFill="1" applyBorder="1" applyAlignment="1">
      <alignment horizontal="center"/>
    </xf>
    <xf numFmtId="171" fontId="17" fillId="0" borderId="0" xfId="0" applyNumberFormat="1" applyFont="1" applyAlignment="1">
      <alignment horizontal="center"/>
    </xf>
    <xf numFmtId="14" fontId="16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5" fontId="16" fillId="0" borderId="0" xfId="0" applyNumberFormat="1" applyFont="1" applyAlignment="1">
      <alignment horizontal="center"/>
    </xf>
    <xf numFmtId="169" fontId="12" fillId="0" borderId="0" xfId="0" applyNumberFormat="1" applyFont="1" applyAlignment="1">
      <alignment horizontal="center" vertical="center"/>
    </xf>
    <xf numFmtId="166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73" fontId="18" fillId="0" borderId="0" xfId="0" applyNumberFormat="1" applyFont="1" applyAlignment="1">
      <alignment horizontal="center"/>
    </xf>
    <xf numFmtId="174" fontId="18" fillId="0" borderId="0" xfId="0" applyNumberFormat="1" applyFont="1" applyAlignment="1">
      <alignment horizontal="center"/>
    </xf>
    <xf numFmtId="173" fontId="19" fillId="0" borderId="0" xfId="0" applyNumberFormat="1" applyFont="1" applyAlignment="1">
      <alignment horizontal="center"/>
    </xf>
    <xf numFmtId="166" fontId="18" fillId="0" borderId="0" xfId="0" applyNumberFormat="1" applyFont="1" applyAlignment="1">
      <alignment horizontal="center"/>
    </xf>
    <xf numFmtId="172" fontId="16" fillId="0" borderId="0" xfId="0" applyNumberFormat="1" applyFont="1"/>
    <xf numFmtId="172" fontId="15" fillId="0" borderId="1" xfId="0" applyNumberFormat="1" applyFont="1" applyBorder="1" applyAlignment="1">
      <alignment horizontal="right" indent="1"/>
    </xf>
    <xf numFmtId="172" fontId="6" fillId="0" borderId="1" xfId="0" applyNumberFormat="1" applyFont="1" applyBorder="1" applyAlignment="1">
      <alignment horizontal="left" indent="1"/>
    </xf>
    <xf numFmtId="0" fontId="15" fillId="0" borderId="1" xfId="0" applyFont="1" applyBorder="1"/>
    <xf numFmtId="0" fontId="6" fillId="0" borderId="1" xfId="0" applyFont="1" applyBorder="1"/>
    <xf numFmtId="0" fontId="7" fillId="6" borderId="1" xfId="0" applyFont="1" applyFill="1" applyBorder="1" applyAlignment="1">
      <alignment horizontal="center"/>
    </xf>
    <xf numFmtId="0" fontId="15" fillId="6" borderId="1" xfId="0" applyFont="1" applyFill="1" applyBorder="1"/>
    <xf numFmtId="169" fontId="20" fillId="0" borderId="0" xfId="0" applyNumberFormat="1" applyFont="1" applyAlignment="1">
      <alignment horizontal="center" vertical="center"/>
    </xf>
  </cellXfs>
  <cellStyles count="2">
    <cellStyle name="Euro" xfId="1"/>
    <cellStyle name="Standard" xfId="0" builtinId="0"/>
  </cellStyles>
  <dxfs count="8"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E34A2B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E34A2B"/>
        </patternFill>
      </fill>
    </dxf>
    <dxf>
      <fill>
        <patternFill>
          <bgColor theme="6"/>
        </patternFill>
      </fill>
    </dxf>
  </dxfs>
  <tableStyles count="0" defaultTableStyle="TableStyleMedium9" defaultPivotStyle="PivotStyleLight16"/>
  <colors>
    <mruColors>
      <color rgb="FFCCFFFF"/>
      <color rgb="FFFFCC99"/>
      <color rgb="FFFF9900"/>
      <color rgb="FFFFFF99"/>
      <color rgb="FFE34A2B"/>
      <color rgb="FFF9685D"/>
      <color rgb="FFFFFFCC"/>
      <color rgb="FF66FF99"/>
      <color rgb="FFC6EFCE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29"/>
  <sheetViews>
    <sheetView showGridLines="0" tabSelected="1" zoomScale="160" zoomScaleNormal="160" workbookViewId="0">
      <selection activeCell="C14" sqref="C14"/>
    </sheetView>
  </sheetViews>
  <sheetFormatPr baseColWidth="10" defaultRowHeight="12.75" x14ac:dyDescent="0.2"/>
  <cols>
    <col min="1" max="1" width="10.28515625" style="4" customWidth="1"/>
    <col min="2" max="2" width="10.28515625" style="5" customWidth="1"/>
    <col min="3" max="3" width="9.7109375" style="14" customWidth="1"/>
    <col min="4" max="4" width="10.7109375" style="17" customWidth="1"/>
    <col min="5" max="5" width="10.7109375" style="10" customWidth="1"/>
    <col min="6" max="6" width="13.7109375" style="14" customWidth="1"/>
    <col min="7" max="7" width="11.28515625" style="20" customWidth="1"/>
    <col min="8" max="8" width="6.7109375" style="52" customWidth="1"/>
    <col min="9" max="9" width="3.85546875" style="52" customWidth="1"/>
    <col min="10" max="10" width="9.42578125" style="47" customWidth="1"/>
    <col min="11" max="11" width="12.28515625" style="3" bestFit="1" customWidth="1"/>
  </cols>
  <sheetData>
    <row r="1" spans="1:11" x14ac:dyDescent="0.2">
      <c r="A1" s="88" t="s">
        <v>12</v>
      </c>
      <c r="B1" s="88">
        <v>22700</v>
      </c>
      <c r="C1" s="74"/>
      <c r="E1" s="49"/>
      <c r="F1" s="50"/>
      <c r="G1" s="51"/>
      <c r="J1" s="46"/>
    </row>
    <row r="2" spans="1:11" s="6" customFormat="1" ht="11.25" x14ac:dyDescent="0.15">
      <c r="A2" s="29" t="s">
        <v>0</v>
      </c>
      <c r="B2" s="30" t="s">
        <v>5</v>
      </c>
      <c r="C2" s="31" t="s">
        <v>9</v>
      </c>
      <c r="D2" s="32" t="s">
        <v>1</v>
      </c>
      <c r="E2" s="33" t="s">
        <v>4</v>
      </c>
      <c r="F2" s="31" t="s">
        <v>7</v>
      </c>
      <c r="G2" s="34" t="s">
        <v>8</v>
      </c>
      <c r="H2" s="75"/>
      <c r="I2" s="75"/>
      <c r="J2" s="76"/>
      <c r="K2" s="18"/>
    </row>
    <row r="3" spans="1:11" x14ac:dyDescent="0.2">
      <c r="A3" s="7">
        <v>44136</v>
      </c>
      <c r="B3" s="40">
        <v>23000</v>
      </c>
      <c r="C3" s="15">
        <v>16</v>
      </c>
      <c r="D3" s="12">
        <f>IF(B3&lt;&gt;0,B3-B1,"")</f>
        <v>300</v>
      </c>
      <c r="E3" s="11">
        <v>22</v>
      </c>
      <c r="F3" s="19">
        <f t="shared" ref="F3:F7" si="0">IF(B3&lt;&gt;0,C3/(D3/100),"")</f>
        <v>5.333333333333333</v>
      </c>
      <c r="G3" s="41">
        <f t="shared" ref="G3:G27" si="1">IF(E3&lt;&gt;0,E3/C3,"")</f>
        <v>1.375</v>
      </c>
      <c r="H3" s="77"/>
      <c r="I3" s="77"/>
      <c r="J3" s="78"/>
      <c r="K3" s="43"/>
    </row>
    <row r="4" spans="1:11" x14ac:dyDescent="0.2">
      <c r="A4" s="7">
        <v>44148</v>
      </c>
      <c r="B4" s="40">
        <v>23250</v>
      </c>
      <c r="C4" s="15">
        <v>15</v>
      </c>
      <c r="D4" s="12">
        <f>IF(B4&lt;&gt;0,B4-B3,"")</f>
        <v>250</v>
      </c>
      <c r="E4" s="11">
        <v>20</v>
      </c>
      <c r="F4" s="19">
        <f t="shared" si="0"/>
        <v>6</v>
      </c>
      <c r="G4" s="41">
        <f t="shared" si="1"/>
        <v>1.3333333333333333</v>
      </c>
      <c r="H4" s="77"/>
      <c r="I4" s="77"/>
      <c r="J4" s="78"/>
      <c r="K4" s="44"/>
    </row>
    <row r="5" spans="1:11" x14ac:dyDescent="0.2">
      <c r="A5" s="7">
        <v>44158</v>
      </c>
      <c r="B5" s="40">
        <v>23500</v>
      </c>
      <c r="C5" s="15">
        <v>15.5</v>
      </c>
      <c r="D5" s="12">
        <f t="shared" ref="D5:D27" si="2">IF(B5&lt;&gt;0,B5-B4,"")</f>
        <v>250</v>
      </c>
      <c r="E5" s="11">
        <v>19</v>
      </c>
      <c r="F5" s="19">
        <f t="shared" si="0"/>
        <v>6.2</v>
      </c>
      <c r="G5" s="41">
        <f>IF(E5&lt;&gt;0,E5/C5,"")</f>
        <v>1.2258064516129032</v>
      </c>
      <c r="H5" s="77"/>
      <c r="I5" s="77"/>
      <c r="J5" s="78"/>
      <c r="K5" s="21"/>
    </row>
    <row r="6" spans="1:11" x14ac:dyDescent="0.2">
      <c r="A6" s="7"/>
      <c r="B6" s="40"/>
      <c r="C6" s="15"/>
      <c r="D6" s="12" t="str">
        <f t="shared" si="2"/>
        <v/>
      </c>
      <c r="E6" s="11"/>
      <c r="F6" s="19" t="str">
        <f t="shared" si="0"/>
        <v/>
      </c>
      <c r="G6" s="41" t="str">
        <f t="shared" si="1"/>
        <v/>
      </c>
      <c r="H6" s="77"/>
      <c r="I6" s="77"/>
      <c r="J6" s="78"/>
      <c r="K6" s="21"/>
    </row>
    <row r="7" spans="1:11" x14ac:dyDescent="0.2">
      <c r="A7" s="7"/>
      <c r="B7" s="40"/>
      <c r="C7" s="15"/>
      <c r="D7" s="12" t="str">
        <f t="shared" si="2"/>
        <v/>
      </c>
      <c r="E7" s="11"/>
      <c r="F7" s="19" t="str">
        <f t="shared" si="0"/>
        <v/>
      </c>
      <c r="G7" s="41" t="str">
        <f t="shared" si="1"/>
        <v/>
      </c>
      <c r="H7" s="77"/>
      <c r="I7" s="77"/>
      <c r="J7" s="78"/>
      <c r="K7" s="21"/>
    </row>
    <row r="8" spans="1:11" x14ac:dyDescent="0.2">
      <c r="A8" s="7"/>
      <c r="B8" s="40"/>
      <c r="C8" s="15"/>
      <c r="D8" s="12" t="str">
        <f t="shared" si="2"/>
        <v/>
      </c>
      <c r="E8" s="11"/>
      <c r="F8" s="19" t="str">
        <f>IF(B8&lt;&gt;0,C8/(D8/100),"")</f>
        <v/>
      </c>
      <c r="G8" s="41" t="str">
        <f t="shared" si="1"/>
        <v/>
      </c>
      <c r="H8" s="77"/>
      <c r="I8" s="77"/>
      <c r="J8" s="78"/>
      <c r="K8" s="21"/>
    </row>
    <row r="9" spans="1:11" x14ac:dyDescent="0.2">
      <c r="A9" s="7"/>
      <c r="B9" s="40"/>
      <c r="C9" s="15"/>
      <c r="D9" s="12" t="str">
        <f t="shared" si="2"/>
        <v/>
      </c>
      <c r="E9" s="11"/>
      <c r="F9" s="19" t="str">
        <f t="shared" ref="F9:F27" si="3">IF(B9&lt;&gt;0,C9/(D9/100),"")</f>
        <v/>
      </c>
      <c r="G9" s="41" t="str">
        <f t="shared" si="1"/>
        <v/>
      </c>
      <c r="H9" s="77"/>
      <c r="I9" s="77"/>
      <c r="J9" s="78"/>
      <c r="K9" s="21"/>
    </row>
    <row r="10" spans="1:11" x14ac:dyDescent="0.2">
      <c r="A10" s="7"/>
      <c r="B10" s="40"/>
      <c r="C10" s="15"/>
      <c r="D10" s="12" t="str">
        <f t="shared" si="2"/>
        <v/>
      </c>
      <c r="E10" s="11"/>
      <c r="F10" s="19" t="str">
        <f t="shared" si="3"/>
        <v/>
      </c>
      <c r="G10" s="41" t="str">
        <f t="shared" si="1"/>
        <v/>
      </c>
      <c r="H10" s="77"/>
      <c r="I10" s="77"/>
      <c r="J10" s="78"/>
      <c r="K10" s="21"/>
    </row>
    <row r="11" spans="1:11" x14ac:dyDescent="0.2">
      <c r="A11" s="7"/>
      <c r="B11" s="40"/>
      <c r="C11" s="15"/>
      <c r="D11" s="12" t="str">
        <f t="shared" si="2"/>
        <v/>
      </c>
      <c r="E11" s="11"/>
      <c r="F11" s="19" t="str">
        <f t="shared" si="3"/>
        <v/>
      </c>
      <c r="G11" s="41" t="str">
        <f t="shared" si="1"/>
        <v/>
      </c>
      <c r="H11" s="77"/>
      <c r="I11" s="77"/>
      <c r="J11" s="78"/>
    </row>
    <row r="12" spans="1:11" x14ac:dyDescent="0.2">
      <c r="A12" s="7"/>
      <c r="B12" s="40"/>
      <c r="C12" s="15"/>
      <c r="D12" s="12" t="str">
        <f t="shared" si="2"/>
        <v/>
      </c>
      <c r="E12" s="11"/>
      <c r="F12" s="19" t="str">
        <f t="shared" si="3"/>
        <v/>
      </c>
      <c r="G12" s="41" t="str">
        <f t="shared" si="1"/>
        <v/>
      </c>
      <c r="H12" s="77"/>
      <c r="I12" s="77"/>
      <c r="J12" s="78"/>
      <c r="K12" s="21"/>
    </row>
    <row r="13" spans="1:11" x14ac:dyDescent="0.2">
      <c r="A13" s="7"/>
      <c r="B13" s="40"/>
      <c r="C13" s="15"/>
      <c r="D13" s="12" t="str">
        <f t="shared" si="2"/>
        <v/>
      </c>
      <c r="E13" s="11"/>
      <c r="F13" s="19" t="str">
        <f t="shared" si="3"/>
        <v/>
      </c>
      <c r="G13" s="41" t="str">
        <f t="shared" si="1"/>
        <v/>
      </c>
      <c r="H13" s="77"/>
      <c r="I13" s="77"/>
      <c r="J13" s="78"/>
      <c r="K13" s="21"/>
    </row>
    <row r="14" spans="1:11" x14ac:dyDescent="0.2">
      <c r="A14" s="7"/>
      <c r="B14" s="40"/>
      <c r="C14" s="15"/>
      <c r="D14" s="12" t="str">
        <f t="shared" si="2"/>
        <v/>
      </c>
      <c r="E14" s="11"/>
      <c r="F14" s="19" t="str">
        <f t="shared" si="3"/>
        <v/>
      </c>
      <c r="G14" s="41" t="str">
        <f t="shared" si="1"/>
        <v/>
      </c>
      <c r="H14" s="77"/>
      <c r="I14" s="77"/>
      <c r="J14" s="78"/>
      <c r="K14" s="21"/>
    </row>
    <row r="15" spans="1:11" x14ac:dyDescent="0.2">
      <c r="A15" s="7"/>
      <c r="B15" s="40"/>
      <c r="C15" s="15"/>
      <c r="D15" s="12" t="str">
        <f t="shared" si="2"/>
        <v/>
      </c>
      <c r="E15" s="11"/>
      <c r="F15" s="19" t="str">
        <f t="shared" si="3"/>
        <v/>
      </c>
      <c r="G15" s="41" t="str">
        <f t="shared" si="1"/>
        <v/>
      </c>
      <c r="H15" s="77"/>
      <c r="I15" s="77"/>
      <c r="J15" s="78"/>
      <c r="K15" s="21"/>
    </row>
    <row r="16" spans="1:11" x14ac:dyDescent="0.2">
      <c r="A16" s="7"/>
      <c r="B16" s="40"/>
      <c r="C16" s="15"/>
      <c r="D16" s="12" t="str">
        <f t="shared" ref="D16:D22" si="4">IF(B16&lt;&gt;0,B16-B11,"")</f>
        <v/>
      </c>
      <c r="E16" s="11"/>
      <c r="F16" s="19" t="str">
        <f t="shared" si="3"/>
        <v/>
      </c>
      <c r="G16" s="41" t="str">
        <f t="shared" si="1"/>
        <v/>
      </c>
      <c r="H16" s="77"/>
      <c r="I16" s="77"/>
      <c r="J16" s="78"/>
      <c r="K16" s="45"/>
    </row>
    <row r="17" spans="1:11" x14ac:dyDescent="0.2">
      <c r="A17" s="7"/>
      <c r="B17" s="40"/>
      <c r="C17" s="15"/>
      <c r="D17" s="12" t="str">
        <f t="shared" si="4"/>
        <v/>
      </c>
      <c r="E17" s="11"/>
      <c r="F17" s="19" t="str">
        <f t="shared" si="3"/>
        <v/>
      </c>
      <c r="G17" s="41" t="str">
        <f t="shared" si="1"/>
        <v/>
      </c>
      <c r="H17" s="77"/>
      <c r="I17" s="77"/>
      <c r="J17" s="78"/>
      <c r="K17" s="45"/>
    </row>
    <row r="18" spans="1:11" x14ac:dyDescent="0.2">
      <c r="A18" s="7"/>
      <c r="B18" s="40"/>
      <c r="C18" s="15"/>
      <c r="D18" s="12" t="str">
        <f t="shared" si="4"/>
        <v/>
      </c>
      <c r="E18" s="11"/>
      <c r="F18" s="19" t="str">
        <f t="shared" si="3"/>
        <v/>
      </c>
      <c r="G18" s="41" t="str">
        <f t="shared" si="1"/>
        <v/>
      </c>
      <c r="H18" s="77"/>
      <c r="I18" s="77"/>
      <c r="J18" s="78"/>
      <c r="K18" s="21"/>
    </row>
    <row r="19" spans="1:11" x14ac:dyDescent="0.2">
      <c r="A19" s="7"/>
      <c r="B19" s="40"/>
      <c r="C19" s="15"/>
      <c r="D19" s="12" t="str">
        <f t="shared" si="4"/>
        <v/>
      </c>
      <c r="E19" s="11"/>
      <c r="F19" s="19" t="str">
        <f t="shared" si="3"/>
        <v/>
      </c>
      <c r="G19" s="41" t="str">
        <f t="shared" si="1"/>
        <v/>
      </c>
      <c r="H19" s="77"/>
      <c r="I19" s="77"/>
      <c r="J19" s="78"/>
      <c r="K19" s="21"/>
    </row>
    <row r="20" spans="1:11" x14ac:dyDescent="0.2">
      <c r="A20" s="7"/>
      <c r="B20" s="40"/>
      <c r="C20" s="15"/>
      <c r="D20" s="12" t="str">
        <f t="shared" si="4"/>
        <v/>
      </c>
      <c r="E20" s="11"/>
      <c r="F20" s="19" t="str">
        <f t="shared" si="3"/>
        <v/>
      </c>
      <c r="G20" s="41" t="str">
        <f t="shared" si="1"/>
        <v/>
      </c>
      <c r="H20" s="77"/>
      <c r="I20" s="77"/>
      <c r="J20" s="78"/>
      <c r="K20" s="21"/>
    </row>
    <row r="21" spans="1:11" x14ac:dyDescent="0.2">
      <c r="A21" s="7"/>
      <c r="B21" s="40"/>
      <c r="C21" s="15"/>
      <c r="D21" s="12" t="str">
        <f t="shared" si="4"/>
        <v/>
      </c>
      <c r="E21" s="11"/>
      <c r="F21" s="19" t="str">
        <f t="shared" si="3"/>
        <v/>
      </c>
      <c r="G21" s="41" t="str">
        <f t="shared" si="1"/>
        <v/>
      </c>
      <c r="H21" s="77"/>
      <c r="I21" s="77"/>
      <c r="J21" s="78"/>
      <c r="K21" s="21"/>
    </row>
    <row r="22" spans="1:11" x14ac:dyDescent="0.2">
      <c r="A22" s="7"/>
      <c r="B22" s="40"/>
      <c r="C22" s="15"/>
      <c r="D22" s="12" t="str">
        <f t="shared" si="4"/>
        <v/>
      </c>
      <c r="E22" s="11"/>
      <c r="F22" s="19" t="str">
        <f t="shared" si="3"/>
        <v/>
      </c>
      <c r="G22" s="41" t="str">
        <f t="shared" si="1"/>
        <v/>
      </c>
      <c r="H22" s="77"/>
      <c r="I22" s="77"/>
      <c r="J22" s="78"/>
      <c r="K22" s="21"/>
    </row>
    <row r="23" spans="1:11" x14ac:dyDescent="0.2">
      <c r="A23" s="7"/>
      <c r="B23" s="40"/>
      <c r="C23" s="15"/>
      <c r="D23" s="12" t="str">
        <f>IF(B23&lt;&gt;0,B23-B18,"")</f>
        <v/>
      </c>
      <c r="E23" s="11"/>
      <c r="F23" s="19" t="str">
        <f t="shared" si="3"/>
        <v/>
      </c>
      <c r="G23" s="41" t="str">
        <f t="shared" si="1"/>
        <v/>
      </c>
      <c r="H23" s="77"/>
      <c r="I23" s="77"/>
      <c r="J23" s="78"/>
      <c r="K23" s="21"/>
    </row>
    <row r="24" spans="1:11" x14ac:dyDescent="0.2">
      <c r="A24" s="7"/>
      <c r="B24" s="40"/>
      <c r="C24" s="15"/>
      <c r="D24" s="12" t="str">
        <f t="shared" si="2"/>
        <v/>
      </c>
      <c r="E24" s="11"/>
      <c r="F24" s="19" t="str">
        <f t="shared" si="3"/>
        <v/>
      </c>
      <c r="G24" s="41" t="str">
        <f t="shared" si="1"/>
        <v/>
      </c>
      <c r="H24" s="77"/>
      <c r="I24" s="77"/>
      <c r="J24" s="78"/>
      <c r="K24" s="21"/>
    </row>
    <row r="25" spans="1:11" x14ac:dyDescent="0.2">
      <c r="A25" s="7"/>
      <c r="B25" s="40"/>
      <c r="C25" s="15"/>
      <c r="D25" s="12" t="str">
        <f t="shared" si="2"/>
        <v/>
      </c>
      <c r="E25" s="11"/>
      <c r="F25" s="19" t="str">
        <f t="shared" si="3"/>
        <v/>
      </c>
      <c r="G25" s="41" t="str">
        <f t="shared" si="1"/>
        <v/>
      </c>
      <c r="H25" s="77"/>
      <c r="I25" s="77"/>
      <c r="J25" s="78"/>
      <c r="K25" s="21"/>
    </row>
    <row r="26" spans="1:11" x14ac:dyDescent="0.2">
      <c r="A26" s="7"/>
      <c r="B26" s="40"/>
      <c r="C26" s="15"/>
      <c r="D26" s="12" t="str">
        <f t="shared" si="2"/>
        <v/>
      </c>
      <c r="E26" s="11"/>
      <c r="F26" s="19" t="str">
        <f t="shared" si="3"/>
        <v/>
      </c>
      <c r="G26" s="41" t="str">
        <f t="shared" si="1"/>
        <v/>
      </c>
      <c r="H26" s="77"/>
      <c r="I26" s="77"/>
      <c r="J26" s="78"/>
      <c r="K26" s="21"/>
    </row>
    <row r="27" spans="1:11" x14ac:dyDescent="0.2">
      <c r="A27" s="7"/>
      <c r="B27" s="40"/>
      <c r="C27" s="15"/>
      <c r="D27" s="12" t="str">
        <f t="shared" si="2"/>
        <v/>
      </c>
      <c r="E27" s="11"/>
      <c r="F27" s="19" t="str">
        <f t="shared" si="3"/>
        <v/>
      </c>
      <c r="G27" s="41" t="str">
        <f t="shared" si="1"/>
        <v/>
      </c>
      <c r="H27" s="77"/>
      <c r="I27" s="77"/>
      <c r="J27" s="78"/>
    </row>
    <row r="28" spans="1:11" x14ac:dyDescent="0.2">
      <c r="A28" s="42">
        <f>COUNT(A3:A27)</f>
        <v>3</v>
      </c>
      <c r="B28" s="35"/>
      <c r="C28" s="36">
        <f>SUM(C3:C27)</f>
        <v>46.5</v>
      </c>
      <c r="D28" s="35">
        <f>SUM(D3:D27)</f>
        <v>800</v>
      </c>
      <c r="E28" s="37">
        <f>SUM(E3:E27)</f>
        <v>61</v>
      </c>
      <c r="F28" s="38">
        <f>C28/(D28/100)</f>
        <v>5.8125</v>
      </c>
      <c r="G28" s="48">
        <f>E28/C28</f>
        <v>1.3118279569892473</v>
      </c>
      <c r="H28" s="79"/>
      <c r="I28" s="79"/>
      <c r="J28" s="80"/>
      <c r="K28" s="9"/>
    </row>
    <row r="29" spans="1:11" x14ac:dyDescent="0.2">
      <c r="A29" s="39"/>
      <c r="C29" s="16"/>
    </row>
  </sheetData>
  <conditionalFormatting sqref="G3:I27">
    <cfRule type="top10" dxfId="7" priority="21" bottom="1" rank="1"/>
    <cfRule type="top10" dxfId="6" priority="22" rank="1"/>
    <cfRule type="aboveAverage" dxfId="5" priority="23" aboveAverage="0"/>
    <cfRule type="aboveAverage" dxfId="4" priority="24"/>
  </conditionalFormatting>
  <conditionalFormatting sqref="F3:F27">
    <cfRule type="top10" dxfId="3" priority="25" bottom="1" rank="1"/>
    <cfRule type="top10" dxfId="2" priority="26" rank="1"/>
    <cfRule type="aboveAverage" dxfId="1" priority="27" aboveAverage="0"/>
    <cfRule type="aboveAverage" dxfId="0" priority="28"/>
  </conditionalFormatting>
  <pageMargins left="0.98425196850393704" right="0.39370078740157483" top="0.78740157480314965" bottom="0.78740157480314965" header="0.51181102362204722" footer="0.51181102362204722"/>
  <pageSetup paperSize="9" orientation="portrait" horizontalDpi="36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H33"/>
  <sheetViews>
    <sheetView showGridLines="0" zoomScale="140" zoomScaleNormal="140" workbookViewId="0">
      <selection activeCell="B5" sqref="B5"/>
    </sheetView>
  </sheetViews>
  <sheetFormatPr baseColWidth="10" defaultColWidth="11.5703125" defaultRowHeight="12.75" x14ac:dyDescent="0.2"/>
  <cols>
    <col min="1" max="1" width="10.28515625" style="70" customWidth="1"/>
    <col min="2" max="2" width="10.28515625" style="71" customWidth="1"/>
    <col min="3" max="3" width="55.42578125" style="72" customWidth="1"/>
    <col min="4" max="4" width="11.28515625" style="73" customWidth="1"/>
    <col min="5" max="5" width="26.85546875" style="62" customWidth="1"/>
    <col min="6" max="16384" width="11.5703125" style="64"/>
  </cols>
  <sheetData>
    <row r="1" spans="1:8" s="57" customFormat="1" ht="11.25" x14ac:dyDescent="0.15">
      <c r="A1" s="53" t="s">
        <v>0</v>
      </c>
      <c r="B1" s="54" t="s">
        <v>5</v>
      </c>
      <c r="C1" s="55" t="s">
        <v>3</v>
      </c>
      <c r="D1" s="56" t="s">
        <v>6</v>
      </c>
      <c r="E1" s="86" t="s">
        <v>11</v>
      </c>
    </row>
    <row r="2" spans="1:8" x14ac:dyDescent="0.2">
      <c r="A2" s="58"/>
      <c r="B2" s="59"/>
      <c r="C2" s="60"/>
      <c r="D2" s="61"/>
      <c r="E2" s="84"/>
      <c r="F2" s="63"/>
    </row>
    <row r="3" spans="1:8" x14ac:dyDescent="0.2">
      <c r="A3" s="58"/>
      <c r="B3" s="59"/>
      <c r="C3" s="60"/>
      <c r="D3" s="61"/>
      <c r="E3" s="84"/>
      <c r="F3" s="63"/>
    </row>
    <row r="4" spans="1:8" x14ac:dyDescent="0.2">
      <c r="A4" s="58"/>
      <c r="B4" s="59"/>
      <c r="C4" s="60"/>
      <c r="D4" s="61"/>
      <c r="E4" s="84"/>
      <c r="F4" s="63"/>
    </row>
    <row r="5" spans="1:8" x14ac:dyDescent="0.2">
      <c r="A5" s="58"/>
      <c r="B5" s="59"/>
      <c r="C5" s="60"/>
      <c r="D5" s="61"/>
      <c r="E5" s="84"/>
      <c r="F5" s="65"/>
    </row>
    <row r="6" spans="1:8" x14ac:dyDescent="0.2">
      <c r="A6" s="58"/>
      <c r="B6" s="59"/>
      <c r="C6" s="60"/>
      <c r="D6" s="61"/>
      <c r="E6" s="84"/>
      <c r="F6" s="63"/>
      <c r="H6" s="62"/>
    </row>
    <row r="7" spans="1:8" x14ac:dyDescent="0.2">
      <c r="A7" s="58"/>
      <c r="B7" s="59"/>
      <c r="C7" s="60"/>
      <c r="D7" s="61"/>
      <c r="E7" s="84"/>
      <c r="F7" s="63"/>
    </row>
    <row r="8" spans="1:8" x14ac:dyDescent="0.2">
      <c r="A8" s="58"/>
      <c r="B8" s="59"/>
      <c r="C8" s="60"/>
      <c r="D8" s="61"/>
      <c r="E8" s="84"/>
      <c r="F8" s="63"/>
    </row>
    <row r="9" spans="1:8" x14ac:dyDescent="0.2">
      <c r="A9" s="58"/>
      <c r="B9" s="59"/>
      <c r="C9" s="60"/>
      <c r="D9" s="61"/>
      <c r="E9" s="84"/>
      <c r="F9" s="63"/>
    </row>
    <row r="10" spans="1:8" x14ac:dyDescent="0.2">
      <c r="A10" s="58"/>
      <c r="B10" s="59"/>
      <c r="C10" s="60"/>
      <c r="D10" s="61"/>
      <c r="E10" s="84"/>
    </row>
    <row r="11" spans="1:8" x14ac:dyDescent="0.2">
      <c r="A11" s="58"/>
      <c r="B11" s="59"/>
      <c r="C11" s="60"/>
      <c r="D11" s="61"/>
      <c r="E11" s="84"/>
    </row>
    <row r="12" spans="1:8" x14ac:dyDescent="0.2">
      <c r="A12" s="58"/>
      <c r="B12" s="59"/>
      <c r="C12" s="60"/>
      <c r="D12" s="61"/>
      <c r="E12" s="84"/>
    </row>
    <row r="13" spans="1:8" x14ac:dyDescent="0.2">
      <c r="A13" s="58"/>
      <c r="B13" s="59"/>
      <c r="C13" s="60"/>
      <c r="D13" s="61"/>
      <c r="E13" s="84"/>
    </row>
    <row r="14" spans="1:8" x14ac:dyDescent="0.2">
      <c r="A14" s="58"/>
      <c r="B14" s="59"/>
      <c r="C14" s="60"/>
      <c r="D14" s="61"/>
      <c r="E14" s="84"/>
    </row>
    <row r="15" spans="1:8" x14ac:dyDescent="0.2">
      <c r="A15" s="58"/>
      <c r="B15" s="59"/>
      <c r="C15" s="60"/>
      <c r="D15" s="61"/>
      <c r="E15" s="84"/>
    </row>
    <row r="16" spans="1:8" x14ac:dyDescent="0.2">
      <c r="A16" s="58"/>
      <c r="B16" s="59"/>
      <c r="C16" s="60"/>
      <c r="D16" s="61"/>
      <c r="E16" s="84"/>
    </row>
    <row r="17" spans="1:6" x14ac:dyDescent="0.2">
      <c r="A17" s="58"/>
      <c r="B17" s="59"/>
      <c r="C17" s="13"/>
      <c r="D17" s="61"/>
      <c r="E17" s="84"/>
    </row>
    <row r="18" spans="1:6" x14ac:dyDescent="0.2">
      <c r="A18" s="58"/>
      <c r="B18" s="59"/>
      <c r="C18" s="13"/>
      <c r="D18" s="61"/>
      <c r="E18" s="85"/>
    </row>
    <row r="19" spans="1:6" x14ac:dyDescent="0.2">
      <c r="A19" s="58"/>
      <c r="B19" s="59"/>
      <c r="C19" s="13"/>
      <c r="D19" s="61"/>
      <c r="E19" s="84"/>
    </row>
    <row r="20" spans="1:6" x14ac:dyDescent="0.2">
      <c r="A20" s="58"/>
      <c r="B20" s="59"/>
      <c r="C20" s="13"/>
      <c r="D20" s="61"/>
      <c r="E20" s="84"/>
    </row>
    <row r="21" spans="1:6" x14ac:dyDescent="0.2">
      <c r="A21" s="58"/>
      <c r="B21" s="59"/>
      <c r="C21" s="13"/>
      <c r="D21" s="61"/>
      <c r="E21" s="84"/>
      <c r="F21" s="81"/>
    </row>
    <row r="22" spans="1:6" x14ac:dyDescent="0.2">
      <c r="A22" s="58"/>
      <c r="B22" s="59"/>
      <c r="C22" s="13"/>
      <c r="D22" s="61"/>
      <c r="E22" s="84"/>
    </row>
    <row r="23" spans="1:6" x14ac:dyDescent="0.2">
      <c r="A23" s="58"/>
      <c r="B23" s="59"/>
      <c r="C23" s="13"/>
      <c r="D23" s="61"/>
      <c r="E23" s="84"/>
    </row>
    <row r="24" spans="1:6" x14ac:dyDescent="0.2">
      <c r="A24" s="58"/>
      <c r="B24" s="59"/>
      <c r="C24" s="13"/>
      <c r="D24" s="61"/>
      <c r="E24" s="84"/>
    </row>
    <row r="25" spans="1:6" x14ac:dyDescent="0.2">
      <c r="A25" s="58"/>
      <c r="B25" s="59"/>
      <c r="C25" s="13"/>
      <c r="D25" s="61"/>
      <c r="E25" s="84"/>
    </row>
    <row r="26" spans="1:6" x14ac:dyDescent="0.2">
      <c r="A26" s="58"/>
      <c r="B26" s="59"/>
      <c r="C26" s="13"/>
      <c r="D26" s="61"/>
      <c r="E26" s="84"/>
    </row>
    <row r="27" spans="1:6" x14ac:dyDescent="0.2">
      <c r="A27" s="58"/>
      <c r="B27" s="59"/>
      <c r="C27" s="13"/>
      <c r="D27" s="61"/>
      <c r="E27" s="85"/>
    </row>
    <row r="28" spans="1:6" x14ac:dyDescent="0.2">
      <c r="A28" s="58"/>
      <c r="B28" s="59"/>
      <c r="C28" s="13"/>
      <c r="D28" s="61"/>
      <c r="E28" s="84"/>
    </row>
    <row r="29" spans="1:6" x14ac:dyDescent="0.2">
      <c r="A29" s="58"/>
      <c r="B29" s="59"/>
      <c r="C29" s="13"/>
      <c r="D29" s="61"/>
      <c r="E29" s="84"/>
    </row>
    <row r="30" spans="1:6" x14ac:dyDescent="0.2">
      <c r="A30" s="58"/>
      <c r="B30" s="59"/>
      <c r="C30" s="60"/>
      <c r="D30" s="61"/>
      <c r="E30" s="84"/>
    </row>
    <row r="31" spans="1:6" x14ac:dyDescent="0.2">
      <c r="A31" s="58"/>
      <c r="B31" s="59"/>
      <c r="C31" s="60"/>
      <c r="D31" s="61"/>
      <c r="E31" s="84"/>
    </row>
    <row r="32" spans="1:6" x14ac:dyDescent="0.2">
      <c r="A32" s="58"/>
      <c r="B32" s="59"/>
      <c r="C32" s="60"/>
      <c r="D32" s="61"/>
      <c r="E32" s="84"/>
    </row>
    <row r="33" spans="1:6" x14ac:dyDescent="0.2">
      <c r="A33" s="53"/>
      <c r="B33" s="66"/>
      <c r="C33" s="67"/>
      <c r="D33" s="68">
        <f>SUM(D2:D32)</f>
        <v>0</v>
      </c>
      <c r="E33" s="87"/>
      <c r="F33" s="69"/>
    </row>
  </sheetData>
  <phoneticPr fontId="0" type="noConversion"/>
  <pageMargins left="0.98425196850393704" right="0.39370078740157483" top="0.78740157480314965" bottom="0.78740157480314965" header="0.51181102362204722" footer="0.51181102362204722"/>
  <pageSetup paperSize="9" orientation="portrait" horizontalDpi="360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G33"/>
  <sheetViews>
    <sheetView showGridLines="0" zoomScale="140" zoomScaleNormal="140" workbookViewId="0">
      <selection activeCell="E33" sqref="E33"/>
    </sheetView>
  </sheetViews>
  <sheetFormatPr baseColWidth="10" defaultRowHeight="12.75" x14ac:dyDescent="0.2"/>
  <cols>
    <col min="1" max="1" width="10.28515625" style="1" customWidth="1"/>
    <col min="2" max="2" width="10.28515625" style="2" customWidth="1"/>
    <col min="3" max="3" width="55.42578125" customWidth="1"/>
    <col min="4" max="4" width="16.7109375" customWidth="1"/>
    <col min="5" max="5" width="11.28515625" style="3" customWidth="1"/>
  </cols>
  <sheetData>
    <row r="1" spans="1:7" s="6" customFormat="1" ht="11.25" x14ac:dyDescent="0.15">
      <c r="A1" s="22" t="s">
        <v>0</v>
      </c>
      <c r="B1" s="26" t="s">
        <v>5</v>
      </c>
      <c r="C1" s="27" t="s">
        <v>2</v>
      </c>
      <c r="D1" s="27" t="s">
        <v>10</v>
      </c>
      <c r="E1" s="28" t="s">
        <v>6</v>
      </c>
    </row>
    <row r="2" spans="1:7" x14ac:dyDescent="0.2">
      <c r="A2" s="7"/>
      <c r="B2" s="12"/>
      <c r="C2" s="13"/>
      <c r="D2" s="13"/>
      <c r="E2" s="11"/>
      <c r="G2" s="8"/>
    </row>
    <row r="3" spans="1:7" x14ac:dyDescent="0.2">
      <c r="A3" s="7"/>
      <c r="B3" s="12"/>
      <c r="C3" s="13"/>
      <c r="D3" s="13"/>
      <c r="E3" s="11"/>
      <c r="G3" s="8"/>
    </row>
    <row r="4" spans="1:7" x14ac:dyDescent="0.2">
      <c r="A4" s="7"/>
      <c r="B4" s="12"/>
      <c r="C4" s="13"/>
      <c r="D4" s="13"/>
      <c r="E4" s="11"/>
      <c r="G4" s="8"/>
    </row>
    <row r="5" spans="1:7" x14ac:dyDescent="0.2">
      <c r="A5" s="7"/>
      <c r="B5" s="12"/>
      <c r="C5" s="13"/>
      <c r="D5" s="13"/>
      <c r="E5" s="11"/>
      <c r="G5" s="8"/>
    </row>
    <row r="6" spans="1:7" x14ac:dyDescent="0.2">
      <c r="A6" s="7"/>
      <c r="B6" s="12"/>
      <c r="C6" s="13"/>
      <c r="D6" s="13"/>
      <c r="E6" s="11"/>
      <c r="G6" s="8"/>
    </row>
    <row r="7" spans="1:7" x14ac:dyDescent="0.2">
      <c r="A7" s="7"/>
      <c r="B7" s="12"/>
      <c r="C7" s="13"/>
      <c r="D7" s="13"/>
      <c r="E7" s="11"/>
      <c r="G7" s="8"/>
    </row>
    <row r="8" spans="1:7" x14ac:dyDescent="0.2">
      <c r="A8" s="7"/>
      <c r="B8" s="12"/>
      <c r="C8" s="13"/>
      <c r="D8" s="13"/>
      <c r="E8" s="11"/>
    </row>
    <row r="9" spans="1:7" x14ac:dyDescent="0.2">
      <c r="A9" s="7"/>
      <c r="B9" s="12"/>
      <c r="C9" s="13"/>
      <c r="D9" s="13"/>
      <c r="E9" s="11"/>
    </row>
    <row r="10" spans="1:7" x14ac:dyDescent="0.2">
      <c r="A10" s="7"/>
      <c r="B10" s="12"/>
      <c r="C10" s="13"/>
      <c r="D10" s="13"/>
      <c r="E10" s="11"/>
    </row>
    <row r="11" spans="1:7" x14ac:dyDescent="0.2">
      <c r="A11" s="7"/>
      <c r="B11" s="12"/>
      <c r="C11" s="13"/>
      <c r="D11" s="13"/>
      <c r="E11" s="11"/>
    </row>
    <row r="12" spans="1:7" x14ac:dyDescent="0.2">
      <c r="A12" s="7"/>
      <c r="B12" s="12"/>
      <c r="C12" s="13"/>
      <c r="D12" s="13"/>
      <c r="E12" s="11"/>
    </row>
    <row r="13" spans="1:7" x14ac:dyDescent="0.2">
      <c r="A13" s="7"/>
      <c r="B13" s="12"/>
      <c r="C13" s="13"/>
      <c r="D13" s="13"/>
      <c r="E13" s="11"/>
    </row>
    <row r="14" spans="1:7" x14ac:dyDescent="0.2">
      <c r="A14" s="7"/>
      <c r="B14" s="12"/>
      <c r="C14" s="13"/>
      <c r="D14" s="13"/>
      <c r="E14" s="11"/>
    </row>
    <row r="15" spans="1:7" x14ac:dyDescent="0.2">
      <c r="A15" s="7"/>
      <c r="B15" s="12"/>
      <c r="C15" s="13"/>
      <c r="D15" s="13"/>
      <c r="E15" s="11"/>
    </row>
    <row r="16" spans="1:7" x14ac:dyDescent="0.2">
      <c r="A16" s="7"/>
      <c r="B16" s="12"/>
      <c r="C16" s="13"/>
      <c r="D16" s="13"/>
      <c r="E16" s="11"/>
    </row>
    <row r="17" spans="1:5" x14ac:dyDescent="0.2">
      <c r="A17" s="7"/>
      <c r="B17" s="12"/>
      <c r="C17" s="13"/>
      <c r="D17" s="13"/>
      <c r="E17" s="11"/>
    </row>
    <row r="18" spans="1:5" x14ac:dyDescent="0.2">
      <c r="A18" s="7"/>
      <c r="B18" s="12"/>
      <c r="C18" s="13"/>
      <c r="D18" s="13"/>
      <c r="E18" s="11"/>
    </row>
    <row r="19" spans="1:5" x14ac:dyDescent="0.2">
      <c r="A19" s="7"/>
      <c r="B19" s="12"/>
      <c r="C19" s="13"/>
      <c r="D19" s="13"/>
      <c r="E19" s="11"/>
    </row>
    <row r="20" spans="1:5" x14ac:dyDescent="0.2">
      <c r="A20" s="7"/>
      <c r="B20" s="12"/>
      <c r="C20" s="13"/>
      <c r="D20" s="13"/>
      <c r="E20" s="11"/>
    </row>
    <row r="21" spans="1:5" x14ac:dyDescent="0.2">
      <c r="A21" s="7"/>
      <c r="B21" s="12"/>
      <c r="C21" s="13"/>
      <c r="D21" s="13"/>
      <c r="E21" s="11"/>
    </row>
    <row r="22" spans="1:5" x14ac:dyDescent="0.2">
      <c r="A22" s="7"/>
      <c r="B22" s="12"/>
      <c r="C22" s="13"/>
      <c r="D22" s="13"/>
      <c r="E22" s="11"/>
    </row>
    <row r="23" spans="1:5" x14ac:dyDescent="0.2">
      <c r="A23" s="7"/>
      <c r="B23" s="12"/>
      <c r="C23" s="13"/>
      <c r="D23" s="13"/>
      <c r="E23" s="11"/>
    </row>
    <row r="24" spans="1:5" x14ac:dyDescent="0.2">
      <c r="A24" s="7"/>
      <c r="B24" s="12"/>
      <c r="C24" s="13"/>
      <c r="D24" s="13"/>
      <c r="E24" s="11"/>
    </row>
    <row r="25" spans="1:5" x14ac:dyDescent="0.2">
      <c r="A25" s="7"/>
      <c r="B25" s="12"/>
      <c r="C25" s="13"/>
      <c r="D25" s="13"/>
      <c r="E25" s="11"/>
    </row>
    <row r="26" spans="1:5" x14ac:dyDescent="0.2">
      <c r="A26" s="7"/>
      <c r="B26" s="12"/>
      <c r="C26" s="13"/>
      <c r="D26" s="13"/>
      <c r="E26" s="11"/>
    </row>
    <row r="27" spans="1:5" x14ac:dyDescent="0.2">
      <c r="A27" s="7"/>
      <c r="B27" s="12"/>
      <c r="C27" s="13"/>
      <c r="D27" s="13"/>
      <c r="E27" s="11"/>
    </row>
    <row r="28" spans="1:5" x14ac:dyDescent="0.2">
      <c r="A28" s="58"/>
      <c r="B28" s="59"/>
      <c r="C28" s="13"/>
      <c r="D28" s="83"/>
      <c r="E28" s="82"/>
    </row>
    <row r="29" spans="1:5" x14ac:dyDescent="0.2">
      <c r="A29" s="58"/>
      <c r="B29" s="59"/>
      <c r="C29" s="13"/>
      <c r="D29" s="83"/>
      <c r="E29" s="82"/>
    </row>
    <row r="30" spans="1:5" x14ac:dyDescent="0.2">
      <c r="A30" s="7"/>
      <c r="B30" s="12"/>
      <c r="C30" s="13"/>
      <c r="D30" s="13"/>
      <c r="E30" s="11"/>
    </row>
    <row r="31" spans="1:5" x14ac:dyDescent="0.2">
      <c r="A31" s="7"/>
      <c r="B31" s="12"/>
      <c r="C31" s="13"/>
      <c r="D31" s="13"/>
      <c r="E31" s="11"/>
    </row>
    <row r="32" spans="1:5" x14ac:dyDescent="0.2">
      <c r="A32" s="7"/>
      <c r="B32" s="12"/>
      <c r="C32" s="13"/>
      <c r="D32" s="13"/>
      <c r="E32" s="11"/>
    </row>
    <row r="33" spans="1:7" x14ac:dyDescent="0.2">
      <c r="A33" s="22"/>
      <c r="B33" s="23"/>
      <c r="C33" s="24"/>
      <c r="D33" s="24"/>
      <c r="E33" s="25">
        <f>SUM(E2:E32)</f>
        <v>0</v>
      </c>
      <c r="G33" s="9"/>
    </row>
  </sheetData>
  <phoneticPr fontId="0" type="noConversion"/>
  <pageMargins left="0.98425196850393704" right="0.39370078740157483" top="0.78740157480314965" bottom="0.78740157480314965" header="0.51181102362204722" footer="0.51181102362204722"/>
  <pageSetup paperSize="9" orientation="portrait" horizontalDpi="36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2020</vt:lpstr>
      <vt:lpstr>Inspektion</vt:lpstr>
      <vt:lpstr>Zubehör</vt:lpstr>
    </vt:vector>
  </TitlesOfParts>
  <Company>Private Nutzung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 Spaarschuh</dc:creator>
  <cp:lastModifiedBy>Maik Spaarschuh</cp:lastModifiedBy>
  <cp:lastPrinted>2002-12-09T20:54:07Z</cp:lastPrinted>
  <dcterms:created xsi:type="dcterms:W3CDTF">2000-03-29T13:52:02Z</dcterms:created>
  <dcterms:modified xsi:type="dcterms:W3CDTF">2020-11-24T06:43:24Z</dcterms:modified>
</cp:coreProperties>
</file>